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123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4" i="1" l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G35" i="1"/>
  <c r="G36" i="1"/>
  <c r="K33" i="1"/>
  <c r="K35" i="1"/>
</calcChain>
</file>

<file path=xl/sharedStrings.xml><?xml version="1.0" encoding="utf-8"?>
<sst xmlns="http://schemas.openxmlformats.org/spreadsheetml/2006/main" count="31" uniqueCount="28">
  <si>
    <t>Ingo Mennerich 09/15</t>
  </si>
  <si>
    <t xml:space="preserve">Kennlinien, maximale Leistung und Wirkungsgrad </t>
  </si>
  <si>
    <t>Spannung U (V)</t>
  </si>
  <si>
    <t>Leistung P (W)</t>
  </si>
  <si>
    <t>Strom I (mA)</t>
  </si>
  <si>
    <r>
      <t>Formel: P</t>
    </r>
    <r>
      <rPr>
        <vertAlign val="subscript"/>
        <sz val="10"/>
        <rFont val="Arial"/>
        <family val="2"/>
      </rPr>
      <t>(Leistung)</t>
    </r>
    <r>
      <rPr>
        <sz val="10"/>
        <rFont val="Arial"/>
      </rPr>
      <t xml:space="preserve"> = U</t>
    </r>
    <r>
      <rPr>
        <vertAlign val="subscript"/>
        <sz val="10"/>
        <rFont val="Arial"/>
        <family val="2"/>
      </rPr>
      <t>(Spannung)</t>
    </r>
    <r>
      <rPr>
        <sz val="10"/>
        <rFont val="Arial"/>
      </rPr>
      <t xml:space="preserve"> * I</t>
    </r>
    <r>
      <rPr>
        <vertAlign val="subscript"/>
        <sz val="10"/>
        <rFont val="Arial"/>
        <family val="2"/>
      </rPr>
      <t>(Strom)</t>
    </r>
  </si>
  <si>
    <t>Eingabe:</t>
  </si>
  <si>
    <t>Strom I in Milliampere (mA)</t>
  </si>
  <si>
    <t>Spannung U in Volt (V)</t>
  </si>
  <si>
    <t>Ausgabe:</t>
  </si>
  <si>
    <t>Leistung P in Watt (W)</t>
  </si>
  <si>
    <t>einer Solarzelle/eines Solarmoduls</t>
  </si>
  <si>
    <t>Maße des Solarmoduls</t>
  </si>
  <si>
    <t>Länge (cm)</t>
  </si>
  <si>
    <t>Breite (cm)</t>
  </si>
  <si>
    <r>
      <t>Fläche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</si>
  <si>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Max. Leistung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</si>
  <si>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p</t>
    </r>
  </si>
  <si>
    <t>Max. Leistung (Solarmodul)</t>
  </si>
  <si>
    <t>Wirkungsgrad</t>
  </si>
  <si>
    <t>Solare Leistung</t>
  </si>
  <si>
    <r>
      <t>W/m</t>
    </r>
    <r>
      <rPr>
        <vertAlign val="superscript"/>
        <sz val="10"/>
        <rFont val="Arial"/>
        <family val="2"/>
      </rPr>
      <t>2</t>
    </r>
  </si>
  <si>
    <t>Elektrische Leistung</t>
  </si>
  <si>
    <t>%</t>
  </si>
  <si>
    <r>
      <t xml:space="preserve">Der </t>
    </r>
    <r>
      <rPr>
        <b/>
        <sz val="10"/>
        <rFont val="Arial"/>
        <family val="2"/>
      </rPr>
      <t>Wirkungsgrad</t>
    </r>
    <r>
      <rPr>
        <sz val="10"/>
        <rFont val="Arial"/>
        <family val="2"/>
      </rPr>
      <t xml:space="preserve"> ist der Quotient aus der gemessenen und auf einen Quadratmeter Fläche umgerechneten elektrischen Leistung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und der gemessenen solarer Leistung (W/m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</si>
  <si>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bei senkrechter Einstrahlung. Er wird in Prozent angegeben.</t>
  </si>
  <si>
    <r>
      <t xml:space="preserve">Die maximale Leistung im </t>
    </r>
    <r>
      <rPr>
        <b/>
        <sz val="10"/>
        <rFont val="Arial"/>
        <family val="2"/>
      </rPr>
      <t>Maximum Power Point (MPP)</t>
    </r>
    <r>
      <rPr>
        <sz val="10"/>
        <rFont val="Arial"/>
        <family val="2"/>
      </rPr>
      <t xml:space="preserve"> eribt sich aus dem höchstmöglichen Produkt aus Spannung und Strom.</t>
    </r>
  </si>
  <si>
    <t>Das Programm berechnet die Leistung einer Solarzelle/eines Solarmoduls auf der Grundlage von an einem regelbaren Lastwiderstand ermittelten Messwertpaaren (Spannung/Strom).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</si>
</sst>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6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26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6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Symbol"/>
      <family val="1"/>
      <charset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2" borderId="0" xfId="0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2" fillId="0" borderId="0" xfId="0" applyFont="1" applyProtection="1"/>
    <xf numFmtId="0" fontId="0" fillId="0" borderId="0" xfId="0" applyProtection="1"/>
    <xf numFmtId="14" fontId="2" fillId="0" borderId="0" xfId="0" applyNumberFormat="1" applyFont="1" applyProtection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0" borderId="0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2" borderId="0" xfId="0" applyFill="1" applyProtection="1"/>
    <xf numFmtId="0" fontId="0" fillId="0" borderId="0" xfId="0" applyFill="1" applyProtection="1"/>
    <xf numFmtId="0" fontId="7" fillId="0" borderId="0" xfId="0" applyFont="1" applyProtection="1"/>
    <xf numFmtId="0" fontId="8" fillId="2" borderId="0" xfId="0" applyFont="1" applyFill="1" applyProtection="1"/>
    <xf numFmtId="0" fontId="9" fillId="0" borderId="0" xfId="0" applyFont="1" applyProtection="1"/>
    <xf numFmtId="0" fontId="10" fillId="0" borderId="0" xfId="0" applyFont="1" applyProtection="1"/>
    <xf numFmtId="0" fontId="8" fillId="0" borderId="0" xfId="0" applyFont="1" applyProtection="1"/>
    <xf numFmtId="0" fontId="0" fillId="0" borderId="0" xfId="0" applyFont="1" applyProtection="1"/>
    <xf numFmtId="14" fontId="0" fillId="0" borderId="0" xfId="0" applyNumberFormat="1" applyProtection="1"/>
    <xf numFmtId="0" fontId="0" fillId="4" borderId="0" xfId="0" applyFill="1" applyProtection="1"/>
    <xf numFmtId="0" fontId="8" fillId="4" borderId="0" xfId="0" applyFont="1" applyFill="1" applyProtection="1"/>
    <xf numFmtId="0" fontId="8" fillId="0" borderId="0" xfId="0" applyFont="1" applyFill="1" applyProtection="1"/>
    <xf numFmtId="0" fontId="11" fillId="0" borderId="0" xfId="0" applyFont="1" applyProtection="1"/>
    <xf numFmtId="0" fontId="12" fillId="0" borderId="0" xfId="0" applyFont="1" applyFill="1" applyBorder="1" applyProtection="1"/>
    <xf numFmtId="0" fontId="13" fillId="0" borderId="0" xfId="0" applyFont="1" applyProtection="1"/>
    <xf numFmtId="0" fontId="2" fillId="3" borderId="1" xfId="0" applyFont="1" applyFill="1" applyBorder="1" applyProtection="1"/>
    <xf numFmtId="0" fontId="14" fillId="0" borderId="1" xfId="0" applyFont="1" applyFill="1" applyBorder="1" applyProtection="1"/>
    <xf numFmtId="0" fontId="14" fillId="0" borderId="0" xfId="0" applyFont="1" applyProtection="1"/>
    <xf numFmtId="0" fontId="2" fillId="5" borderId="1" xfId="0" applyFont="1" applyFill="1" applyBorder="1" applyProtection="1"/>
    <xf numFmtId="0" fontId="2" fillId="0" borderId="0" xfId="0" applyFont="1" applyFill="1" applyBorder="1" applyProtection="1"/>
    <xf numFmtId="172" fontId="14" fillId="0" borderId="0" xfId="0" applyNumberFormat="1" applyFont="1" applyProtection="1"/>
    <xf numFmtId="0" fontId="1" fillId="0" borderId="1" xfId="0" applyFont="1" applyBorder="1" applyAlignment="1" applyProtection="1">
      <alignment vertical="top" wrapText="1"/>
    </xf>
    <xf numFmtId="2" fontId="15" fillId="0" borderId="1" xfId="0" applyNumberFormat="1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ill="1" applyBorder="1" applyProtection="1"/>
    <xf numFmtId="0" fontId="3" fillId="0" borderId="0" xfId="0" applyFont="1" applyBorder="1" applyAlignment="1" applyProtection="1">
      <alignment vertical="center" wrapText="1"/>
    </xf>
    <xf numFmtId="0" fontId="2" fillId="3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10688522425264"/>
          <c:y val="0.13723030383913876"/>
          <c:w val="0.6183814247193864"/>
          <c:h val="0.65721804291192221"/>
        </c:manualLayout>
      </c:layout>
      <c:lineChart>
        <c:grouping val="standard"/>
        <c:varyColors val="0"/>
        <c:ser>
          <c:idx val="1"/>
          <c:order val="0"/>
          <c:tx>
            <c:strRef>
              <c:f>Tabelle1!$C$39</c:f>
              <c:strCache>
                <c:ptCount val="1"/>
                <c:pt idx="0">
                  <c:v>Strom I (mA)</c:v>
                </c:pt>
              </c:strCache>
            </c:strRef>
          </c:tx>
          <c:marker>
            <c:symbol val="none"/>
          </c:marker>
          <c:cat>
            <c:numRef>
              <c:f>Tabelle1!$B$40:$B$62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cat>
          <c:val>
            <c:numRef>
              <c:f>Tabelle1!$C$40:$C$62</c:f>
              <c:numCache>
                <c:formatCode>General</c:formatCode>
                <c:ptCount val="23"/>
                <c:pt idx="0">
                  <c:v>640</c:v>
                </c:pt>
                <c:pt idx="1">
                  <c:v>640</c:v>
                </c:pt>
                <c:pt idx="2">
                  <c:v>630</c:v>
                </c:pt>
                <c:pt idx="3">
                  <c:v>630</c:v>
                </c:pt>
                <c:pt idx="4">
                  <c:v>620</c:v>
                </c:pt>
                <c:pt idx="5">
                  <c:v>620</c:v>
                </c:pt>
                <c:pt idx="6">
                  <c:v>620</c:v>
                </c:pt>
                <c:pt idx="7">
                  <c:v>620</c:v>
                </c:pt>
                <c:pt idx="8">
                  <c:v>620</c:v>
                </c:pt>
                <c:pt idx="9">
                  <c:v>610</c:v>
                </c:pt>
                <c:pt idx="10">
                  <c:v>610</c:v>
                </c:pt>
                <c:pt idx="11">
                  <c:v>610</c:v>
                </c:pt>
                <c:pt idx="12">
                  <c:v>610</c:v>
                </c:pt>
                <c:pt idx="13">
                  <c:v>610</c:v>
                </c:pt>
                <c:pt idx="14">
                  <c:v>600</c:v>
                </c:pt>
                <c:pt idx="15">
                  <c:v>600</c:v>
                </c:pt>
                <c:pt idx="16">
                  <c:v>590</c:v>
                </c:pt>
                <c:pt idx="17">
                  <c:v>570</c:v>
                </c:pt>
                <c:pt idx="18">
                  <c:v>550</c:v>
                </c:pt>
                <c:pt idx="19">
                  <c:v>510</c:v>
                </c:pt>
                <c:pt idx="20">
                  <c:v>400</c:v>
                </c:pt>
                <c:pt idx="21">
                  <c:v>250</c:v>
                </c:pt>
                <c:pt idx="22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1968"/>
        <c:axId val="80138240"/>
      </c:lineChart>
      <c:lineChart>
        <c:grouping val="standard"/>
        <c:varyColors val="0"/>
        <c:ser>
          <c:idx val="2"/>
          <c:order val="1"/>
          <c:tx>
            <c:strRef>
              <c:f>Tabelle1!$D$39</c:f>
              <c:strCache>
                <c:ptCount val="1"/>
                <c:pt idx="0">
                  <c:v>Leistung P (W)</c:v>
                </c:pt>
              </c:strCache>
            </c:strRef>
          </c:tx>
          <c:marker>
            <c:symbol val="none"/>
          </c:marker>
          <c:val>
            <c:numRef>
              <c:f>Tabelle1!$D$40:$D$62</c:f>
              <c:numCache>
                <c:formatCode>0.00</c:formatCode>
                <c:ptCount val="23"/>
                <c:pt idx="0">
                  <c:v>0</c:v>
                </c:pt>
                <c:pt idx="1">
                  <c:v>0.64</c:v>
                </c:pt>
                <c:pt idx="2">
                  <c:v>1.26</c:v>
                </c:pt>
                <c:pt idx="3">
                  <c:v>1.89</c:v>
                </c:pt>
                <c:pt idx="4">
                  <c:v>2.48</c:v>
                </c:pt>
                <c:pt idx="5">
                  <c:v>3.1</c:v>
                </c:pt>
                <c:pt idx="6">
                  <c:v>3.72</c:v>
                </c:pt>
                <c:pt idx="7">
                  <c:v>4.34</c:v>
                </c:pt>
                <c:pt idx="8">
                  <c:v>4.96</c:v>
                </c:pt>
                <c:pt idx="9">
                  <c:v>5.49</c:v>
                </c:pt>
                <c:pt idx="10">
                  <c:v>6.1</c:v>
                </c:pt>
                <c:pt idx="11">
                  <c:v>6.71</c:v>
                </c:pt>
                <c:pt idx="12">
                  <c:v>7.32</c:v>
                </c:pt>
                <c:pt idx="13">
                  <c:v>7.93</c:v>
                </c:pt>
                <c:pt idx="14">
                  <c:v>8.4</c:v>
                </c:pt>
                <c:pt idx="15">
                  <c:v>9</c:v>
                </c:pt>
                <c:pt idx="16">
                  <c:v>9.44</c:v>
                </c:pt>
                <c:pt idx="17">
                  <c:v>9.69</c:v>
                </c:pt>
                <c:pt idx="18">
                  <c:v>9.9</c:v>
                </c:pt>
                <c:pt idx="19">
                  <c:v>9.69</c:v>
                </c:pt>
                <c:pt idx="20">
                  <c:v>8</c:v>
                </c:pt>
                <c:pt idx="21">
                  <c:v>5.25</c:v>
                </c:pt>
                <c:pt idx="22">
                  <c:v>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40160"/>
        <c:axId val="80141696"/>
      </c:lineChart>
      <c:catAx>
        <c:axId val="80131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Spannung (V)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013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38240"/>
        <c:scaling>
          <c:orientation val="minMax"/>
        </c:scaling>
        <c:delete val="0"/>
        <c:axPos val="l"/>
        <c:majorGridlines/>
        <c:title>
          <c:tx>
            <c:rich>
              <a:bodyPr rot="-5400000" vert="horz" anchor="t" anchorCtr="1"/>
              <a:lstStyle/>
              <a:p>
                <a:pPr>
                  <a:defRPr/>
                </a:pPr>
                <a:r>
                  <a:rPr lang="de-DE"/>
                  <a:t>Strom (mA)</a:t>
                </a:r>
              </a:p>
            </c:rich>
          </c:tx>
          <c:layout>
            <c:manualLayout>
              <c:xMode val="edge"/>
              <c:yMode val="edge"/>
              <c:x val="3.8106240948211287E-2"/>
              <c:y val="0.4460994661949562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80131968"/>
        <c:crosses val="autoZero"/>
        <c:crossBetween val="midCat"/>
        <c:majorUnit val="100"/>
        <c:minorUnit val="10"/>
      </c:valAx>
      <c:catAx>
        <c:axId val="80140160"/>
        <c:scaling>
          <c:orientation val="minMax"/>
        </c:scaling>
        <c:delete val="1"/>
        <c:axPos val="b"/>
        <c:majorTickMark val="out"/>
        <c:minorTickMark val="none"/>
        <c:tickLblPos val="nextTo"/>
        <c:crossAx val="80141696"/>
        <c:crosses val="autoZero"/>
        <c:auto val="1"/>
        <c:lblAlgn val="ctr"/>
        <c:lblOffset val="100"/>
        <c:noMultiLvlLbl val="0"/>
      </c:catAx>
      <c:valAx>
        <c:axId val="80141696"/>
        <c:scaling>
          <c:orientation val="minMax"/>
          <c:min val="0"/>
        </c:scaling>
        <c:delete val="0"/>
        <c:axPos val="r"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Leistung (W)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crossAx val="80140160"/>
        <c:crosses val="max"/>
        <c:crossBetween val="midCat"/>
        <c:majorUnit val="1"/>
        <c:minorUnit val="0.1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90689761559931859"/>
          <c:y val="0.64655406145802352"/>
          <c:w val="9.3102384400681415E-2"/>
          <c:h val="9.5867002708160509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3</xdr:row>
      <xdr:rowOff>19050</xdr:rowOff>
    </xdr:from>
    <xdr:to>
      <xdr:col>4</xdr:col>
      <xdr:colOff>85725</xdr:colOff>
      <xdr:row>9</xdr:row>
      <xdr:rowOff>133350</xdr:rowOff>
    </xdr:to>
    <xdr:pic>
      <xdr:nvPicPr>
        <xdr:cNvPr id="122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33400"/>
          <a:ext cx="24860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38</xdr:row>
      <xdr:rowOff>0</xdr:rowOff>
    </xdr:from>
    <xdr:to>
      <xdr:col>13</xdr:col>
      <xdr:colOff>123825</xdr:colOff>
      <xdr:row>62</xdr:row>
      <xdr:rowOff>28575</xdr:rowOff>
    </xdr:to>
    <xdr:graphicFrame macro="">
      <xdr:nvGraphicFramePr>
        <xdr:cNvPr id="1227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19050</xdr:rowOff>
    </xdr:from>
    <xdr:to>
      <xdr:col>6</xdr:col>
      <xdr:colOff>333375</xdr:colOff>
      <xdr:row>10</xdr:row>
      <xdr:rowOff>104775</xdr:rowOff>
    </xdr:to>
    <xdr:pic>
      <xdr:nvPicPr>
        <xdr:cNvPr id="1228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533400"/>
          <a:ext cx="20097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abSelected="1" topLeftCell="B21" workbookViewId="0">
      <selection activeCell="B40" sqref="B40"/>
    </sheetView>
  </sheetViews>
  <sheetFormatPr baseColWidth="10" defaultRowHeight="12.75" x14ac:dyDescent="0.2"/>
  <cols>
    <col min="1" max="1" width="4" customWidth="1"/>
    <col min="2" max="2" width="14" customWidth="1"/>
    <col min="3" max="3" width="9.85546875" customWidth="1"/>
    <col min="5" max="5" width="14.5703125" customWidth="1"/>
    <col min="6" max="6" width="26" customWidth="1"/>
    <col min="7" max="7" width="21.85546875" customWidth="1"/>
    <col min="10" max="10" width="18.42578125" customWidth="1"/>
    <col min="14" max="14" width="5.140625" customWidth="1"/>
    <col min="15" max="15" width="3.28515625" customWidth="1"/>
  </cols>
  <sheetData>
    <row r="1" spans="1:16" s="3" customFormat="1" ht="15" x14ac:dyDescent="0.2">
      <c r="A1" s="2"/>
      <c r="B1" s="11"/>
      <c r="C1" s="11"/>
      <c r="D1" s="12"/>
      <c r="E1" s="11"/>
      <c r="F1" s="11"/>
      <c r="G1" s="11"/>
      <c r="H1" s="12"/>
      <c r="I1" s="12"/>
      <c r="J1" s="12"/>
      <c r="K1" s="12"/>
      <c r="L1" s="12"/>
      <c r="M1" s="12"/>
      <c r="N1" s="12"/>
      <c r="O1" s="13"/>
      <c r="P1" s="12"/>
    </row>
    <row r="2" spans="1:16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3"/>
      <c r="P2" s="7"/>
    </row>
    <row r="3" spans="1:16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3"/>
      <c r="P3" s="7"/>
    </row>
    <row r="4" spans="1:16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3"/>
      <c r="P4" s="7"/>
    </row>
    <row r="5" spans="1:16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3"/>
      <c r="P5" s="7"/>
    </row>
    <row r="6" spans="1:16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3"/>
      <c r="P6" s="7"/>
    </row>
    <row r="7" spans="1:16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3"/>
      <c r="P7" s="7"/>
    </row>
    <row r="8" spans="1:16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3"/>
      <c r="P8" s="7"/>
    </row>
    <row r="9" spans="1:16" x14ac:dyDescent="0.2">
      <c r="A9" s="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/>
      <c r="P9" s="14"/>
    </row>
    <row r="10" spans="1:16" x14ac:dyDescent="0.2">
      <c r="A10" s="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3"/>
      <c r="P10" s="14"/>
    </row>
    <row r="11" spans="1:16" x14ac:dyDescent="0.2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3"/>
      <c r="P11" s="7"/>
    </row>
    <row r="12" spans="1:16" ht="33.75" x14ac:dyDescent="0.5">
      <c r="A12" s="1"/>
      <c r="B12" s="15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6"/>
      <c r="P12" s="7"/>
    </row>
    <row r="13" spans="1:16" ht="33.75" x14ac:dyDescent="0.5">
      <c r="A13" s="1"/>
      <c r="B13" s="17" t="s">
        <v>11</v>
      </c>
      <c r="C13" s="17"/>
      <c r="D13" s="18"/>
      <c r="E13" s="18"/>
      <c r="F13" s="18"/>
      <c r="G13" s="7"/>
      <c r="H13" s="7"/>
      <c r="I13" s="7"/>
      <c r="J13" s="7"/>
      <c r="K13" s="7"/>
      <c r="L13" s="7"/>
      <c r="M13" s="7"/>
      <c r="N13" s="7"/>
      <c r="O13" s="13"/>
      <c r="P13" s="19"/>
    </row>
    <row r="14" spans="1:16" ht="15" x14ac:dyDescent="0.25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0</v>
      </c>
      <c r="M14" s="7"/>
      <c r="N14" s="7"/>
      <c r="O14" s="13"/>
      <c r="P14" s="19"/>
    </row>
    <row r="15" spans="1:16" ht="15" x14ac:dyDescent="0.25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3"/>
      <c r="P15" s="19"/>
    </row>
    <row r="16" spans="1:16" ht="15" x14ac:dyDescent="0.25">
      <c r="A16" s="1"/>
      <c r="B16" s="7"/>
      <c r="C16" s="7"/>
      <c r="D16" s="7"/>
      <c r="E16" s="7"/>
      <c r="F16" s="7"/>
      <c r="G16" s="7"/>
      <c r="H16" s="7"/>
      <c r="I16" s="14"/>
      <c r="J16" s="7"/>
      <c r="K16" s="7"/>
      <c r="L16" s="7"/>
      <c r="M16" s="7"/>
      <c r="N16" s="7"/>
      <c r="O16" s="13"/>
      <c r="P16" s="19"/>
    </row>
    <row r="17" spans="1:16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3"/>
      <c r="P17" s="7"/>
    </row>
    <row r="18" spans="1:16" x14ac:dyDescent="0.2">
      <c r="A18" s="1"/>
      <c r="B18" s="6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3"/>
      <c r="P18" s="7"/>
    </row>
    <row r="19" spans="1:16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3"/>
      <c r="P19" s="7"/>
    </row>
    <row r="20" spans="1:16" ht="15.75" x14ac:dyDescent="0.3">
      <c r="A20" s="1"/>
      <c r="B20" s="6" t="s">
        <v>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3"/>
      <c r="P20" s="7"/>
    </row>
    <row r="21" spans="1:16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3"/>
      <c r="P21" s="7"/>
    </row>
    <row r="22" spans="1:16" x14ac:dyDescent="0.2">
      <c r="A22" s="1"/>
      <c r="B22" s="6" t="s">
        <v>26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3"/>
      <c r="P22" s="7"/>
    </row>
    <row r="23" spans="1:16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3"/>
      <c r="P23" s="7"/>
    </row>
    <row r="24" spans="1:16" ht="15" x14ac:dyDescent="0.25">
      <c r="A24" s="1"/>
      <c r="B24" s="8" t="s">
        <v>24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19"/>
      <c r="N24" s="20"/>
      <c r="O24" s="16"/>
      <c r="P24" s="19"/>
    </row>
    <row r="25" spans="1:16" ht="15" x14ac:dyDescent="0.25">
      <c r="A25" s="1"/>
      <c r="B25" s="8" t="s">
        <v>25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19"/>
      <c r="N25" s="20"/>
      <c r="O25" s="16"/>
      <c r="P25" s="19"/>
    </row>
    <row r="26" spans="1:16" ht="15" x14ac:dyDescent="0.25">
      <c r="A26" s="1"/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19"/>
      <c r="N26" s="20"/>
      <c r="O26" s="16"/>
      <c r="P26" s="19"/>
    </row>
    <row r="27" spans="1:16" ht="15" x14ac:dyDescent="0.25">
      <c r="A27" s="1"/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19"/>
      <c r="N27" s="20"/>
      <c r="O27" s="16"/>
      <c r="P27" s="19"/>
    </row>
    <row r="28" spans="1:16" ht="15" x14ac:dyDescent="0.25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3"/>
      <c r="N28" s="23"/>
      <c r="O28" s="16"/>
      <c r="P28" s="24"/>
    </row>
    <row r="29" spans="1:16" ht="18.75" x14ac:dyDescent="0.3">
      <c r="A29" s="1"/>
      <c r="B29" s="25"/>
      <c r="C29" s="7"/>
      <c r="D29" s="26"/>
      <c r="E29" s="7"/>
      <c r="F29" s="7"/>
      <c r="G29" s="7"/>
      <c r="H29" s="7"/>
      <c r="I29" s="7"/>
      <c r="J29" s="7"/>
      <c r="K29" s="7"/>
      <c r="L29" s="7"/>
      <c r="M29" s="27"/>
      <c r="N29" s="19"/>
      <c r="O29" s="16"/>
      <c r="P29" s="19"/>
    </row>
    <row r="30" spans="1:16" ht="15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6"/>
      <c r="P30" s="7"/>
    </row>
    <row r="31" spans="1:16" ht="15" x14ac:dyDescent="0.25">
      <c r="B31" s="28" t="s">
        <v>6</v>
      </c>
      <c r="C31" s="7"/>
      <c r="D31" s="7"/>
      <c r="E31" s="7"/>
      <c r="F31" s="6" t="s">
        <v>12</v>
      </c>
      <c r="G31" s="7"/>
      <c r="H31" s="7"/>
      <c r="I31" s="7"/>
      <c r="J31" s="6" t="s">
        <v>19</v>
      </c>
      <c r="K31" s="7"/>
      <c r="L31" s="7"/>
      <c r="M31" s="7"/>
      <c r="N31" s="7"/>
      <c r="O31" s="16"/>
      <c r="P31" s="7"/>
    </row>
    <row r="32" spans="1:16" ht="15" x14ac:dyDescent="0.25">
      <c r="B32" s="6" t="s">
        <v>8</v>
      </c>
      <c r="C32" s="7"/>
      <c r="D32" s="7"/>
      <c r="E32" s="7"/>
      <c r="F32" s="6" t="s">
        <v>13</v>
      </c>
      <c r="G32" s="39">
        <v>30</v>
      </c>
      <c r="H32" s="7"/>
      <c r="I32" s="7"/>
      <c r="J32" s="6" t="s">
        <v>20</v>
      </c>
      <c r="K32" s="40">
        <v>930</v>
      </c>
      <c r="L32" s="6" t="s">
        <v>21</v>
      </c>
      <c r="M32" s="7"/>
      <c r="N32" s="7"/>
      <c r="O32" s="16"/>
      <c r="P32" s="7"/>
    </row>
    <row r="33" spans="2:16" ht="15" x14ac:dyDescent="0.25">
      <c r="B33" s="6" t="s">
        <v>7</v>
      </c>
      <c r="C33" s="7"/>
      <c r="D33" s="7"/>
      <c r="E33" s="7"/>
      <c r="F33" s="6" t="s">
        <v>14</v>
      </c>
      <c r="G33" s="39">
        <v>20</v>
      </c>
      <c r="H33" s="7"/>
      <c r="I33" s="7"/>
      <c r="J33" s="6" t="s">
        <v>22</v>
      </c>
      <c r="K33" s="29">
        <f>G36</f>
        <v>165</v>
      </c>
      <c r="L33" s="6" t="s">
        <v>21</v>
      </c>
      <c r="M33" s="7"/>
      <c r="N33" s="7"/>
      <c r="O33" s="16"/>
      <c r="P33" s="7"/>
    </row>
    <row r="34" spans="2:16" ht="15" x14ac:dyDescent="0.25">
      <c r="B34" s="6"/>
      <c r="C34" s="7"/>
      <c r="D34" s="7"/>
      <c r="E34" s="7"/>
      <c r="F34" s="6" t="s">
        <v>15</v>
      </c>
      <c r="G34" s="30">
        <f>G32*G33/10000</f>
        <v>0.06</v>
      </c>
      <c r="H34" s="7"/>
      <c r="I34" s="7"/>
      <c r="J34" s="7"/>
      <c r="K34" s="7"/>
      <c r="L34" s="7"/>
      <c r="M34" s="7"/>
      <c r="N34" s="7"/>
      <c r="O34" s="16"/>
      <c r="P34" s="7"/>
    </row>
    <row r="35" spans="2:16" ht="15.75" x14ac:dyDescent="0.3">
      <c r="B35" s="31" t="s">
        <v>9</v>
      </c>
      <c r="C35" s="7"/>
      <c r="D35" s="7"/>
      <c r="E35" s="7"/>
      <c r="F35" s="32" t="s">
        <v>18</v>
      </c>
      <c r="G35" s="30">
        <f>MAX(D40:D62)</f>
        <v>9.9</v>
      </c>
      <c r="H35" s="6" t="s">
        <v>17</v>
      </c>
      <c r="I35" s="7"/>
      <c r="J35" s="6" t="s">
        <v>19</v>
      </c>
      <c r="K35" s="33">
        <f>K33/K32*100</f>
        <v>17.741935483870968</v>
      </c>
      <c r="L35" s="6" t="s">
        <v>23</v>
      </c>
      <c r="M35" s="7"/>
      <c r="N35" s="7"/>
      <c r="O35" s="16"/>
      <c r="P35" s="7"/>
    </row>
    <row r="36" spans="2:16" ht="15.75" x14ac:dyDescent="0.3">
      <c r="B36" s="6" t="s">
        <v>10</v>
      </c>
      <c r="C36" s="7"/>
      <c r="D36" s="7"/>
      <c r="E36" s="7"/>
      <c r="F36" s="32" t="s">
        <v>16</v>
      </c>
      <c r="G36" s="30">
        <f>G35/G34</f>
        <v>165</v>
      </c>
      <c r="H36" s="6" t="s">
        <v>17</v>
      </c>
      <c r="I36" s="7"/>
      <c r="J36" s="7"/>
      <c r="K36" s="7"/>
      <c r="L36" s="7"/>
      <c r="M36" s="7"/>
      <c r="N36" s="7"/>
      <c r="O36" s="16"/>
      <c r="P36" s="7"/>
    </row>
    <row r="37" spans="2:16" ht="15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6"/>
      <c r="P37" s="7"/>
    </row>
    <row r="38" spans="2:16" ht="15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6"/>
      <c r="P38" s="7"/>
    </row>
    <row r="39" spans="2:16" ht="30" x14ac:dyDescent="0.25">
      <c r="B39" s="34" t="s">
        <v>2</v>
      </c>
      <c r="C39" s="34" t="s">
        <v>4</v>
      </c>
      <c r="D39" s="34" t="s">
        <v>3</v>
      </c>
      <c r="E39" s="7"/>
      <c r="F39" s="11"/>
      <c r="G39" s="11"/>
      <c r="H39" s="11"/>
      <c r="I39" s="7"/>
      <c r="J39" s="7"/>
      <c r="K39" s="7"/>
      <c r="L39" s="7"/>
      <c r="M39" s="7"/>
      <c r="N39" s="7"/>
      <c r="O39" s="16"/>
      <c r="P39" s="7"/>
    </row>
    <row r="40" spans="2:16" ht="15" x14ac:dyDescent="0.25">
      <c r="B40" s="5">
        <v>0</v>
      </c>
      <c r="C40" s="5">
        <v>640</v>
      </c>
      <c r="D40" s="35">
        <f>B40*C40/1000</f>
        <v>0</v>
      </c>
      <c r="E40" s="7"/>
      <c r="F40" s="11"/>
      <c r="G40" s="11"/>
      <c r="H40" s="11"/>
      <c r="I40" s="7"/>
      <c r="J40" s="7"/>
      <c r="K40" s="7"/>
      <c r="L40" s="7"/>
      <c r="M40" s="7"/>
      <c r="N40" s="7"/>
      <c r="O40" s="16"/>
      <c r="P40" s="7"/>
    </row>
    <row r="41" spans="2:16" ht="15" x14ac:dyDescent="0.25">
      <c r="B41" s="5">
        <v>1</v>
      </c>
      <c r="C41" s="5">
        <v>640</v>
      </c>
      <c r="D41" s="35">
        <f t="shared" ref="D41:D62" si="0">B41*C41/1000</f>
        <v>0.64</v>
      </c>
      <c r="E41" s="7"/>
      <c r="F41" s="11"/>
      <c r="G41" s="11"/>
      <c r="H41" s="11"/>
      <c r="I41" s="7"/>
      <c r="J41" s="7"/>
      <c r="K41" s="7"/>
      <c r="L41" s="7"/>
      <c r="M41" s="7"/>
      <c r="N41" s="7"/>
      <c r="O41" s="16"/>
      <c r="P41" s="7"/>
    </row>
    <row r="42" spans="2:16" ht="15" x14ac:dyDescent="0.25">
      <c r="B42" s="5">
        <v>2</v>
      </c>
      <c r="C42" s="5">
        <v>630</v>
      </c>
      <c r="D42" s="35">
        <f t="shared" si="0"/>
        <v>1.26</v>
      </c>
      <c r="E42" s="7"/>
      <c r="F42" s="11"/>
      <c r="G42" s="11"/>
      <c r="H42" s="11"/>
      <c r="I42" s="7"/>
      <c r="J42" s="7"/>
      <c r="K42" s="7"/>
      <c r="L42" s="7"/>
      <c r="M42" s="7"/>
      <c r="N42" s="7"/>
      <c r="O42" s="16"/>
      <c r="P42" s="7"/>
    </row>
    <row r="43" spans="2:16" ht="15" x14ac:dyDescent="0.25">
      <c r="B43" s="5">
        <v>3</v>
      </c>
      <c r="C43" s="5">
        <v>630</v>
      </c>
      <c r="D43" s="35">
        <f t="shared" si="0"/>
        <v>1.89</v>
      </c>
      <c r="E43" s="7"/>
      <c r="F43" s="11"/>
      <c r="G43" s="11"/>
      <c r="H43" s="11"/>
      <c r="I43" s="7"/>
      <c r="J43" s="7"/>
      <c r="K43" s="7"/>
      <c r="L43" s="7"/>
      <c r="M43" s="7"/>
      <c r="N43" s="7"/>
      <c r="O43" s="16"/>
      <c r="P43" s="7"/>
    </row>
    <row r="44" spans="2:16" ht="15" x14ac:dyDescent="0.25">
      <c r="B44" s="5">
        <v>4</v>
      </c>
      <c r="C44" s="5">
        <v>620</v>
      </c>
      <c r="D44" s="35">
        <f t="shared" si="0"/>
        <v>2.48</v>
      </c>
      <c r="E44" s="7"/>
      <c r="F44" s="11"/>
      <c r="G44" s="11"/>
      <c r="H44" s="11"/>
      <c r="I44" s="7"/>
      <c r="J44" s="7"/>
      <c r="K44" s="7"/>
      <c r="L44" s="7"/>
      <c r="M44" s="7"/>
      <c r="N44" s="7"/>
      <c r="O44" s="16"/>
      <c r="P44" s="7"/>
    </row>
    <row r="45" spans="2:16" ht="15" x14ac:dyDescent="0.25">
      <c r="B45" s="5">
        <v>5</v>
      </c>
      <c r="C45" s="5">
        <v>620</v>
      </c>
      <c r="D45" s="35">
        <f t="shared" si="0"/>
        <v>3.1</v>
      </c>
      <c r="E45" s="7"/>
      <c r="F45" s="11"/>
      <c r="G45" s="11"/>
      <c r="H45" s="11"/>
      <c r="I45" s="7"/>
      <c r="J45" s="7"/>
      <c r="K45" s="7"/>
      <c r="L45" s="7"/>
      <c r="M45" s="7"/>
      <c r="N45" s="7"/>
      <c r="O45" s="16"/>
      <c r="P45" s="7"/>
    </row>
    <row r="46" spans="2:16" ht="15" x14ac:dyDescent="0.25">
      <c r="B46" s="5">
        <v>6</v>
      </c>
      <c r="C46" s="5">
        <v>620</v>
      </c>
      <c r="D46" s="35">
        <f t="shared" si="0"/>
        <v>3.72</v>
      </c>
      <c r="E46" s="7"/>
      <c r="F46" s="11"/>
      <c r="G46" s="11"/>
      <c r="H46" s="11"/>
      <c r="I46" s="7"/>
      <c r="J46" s="7"/>
      <c r="K46" s="7"/>
      <c r="L46" s="7"/>
      <c r="M46" s="7"/>
      <c r="N46" s="7"/>
      <c r="O46" s="16"/>
      <c r="P46" s="7"/>
    </row>
    <row r="47" spans="2:16" ht="15" x14ac:dyDescent="0.25">
      <c r="B47" s="5">
        <v>7</v>
      </c>
      <c r="C47" s="5">
        <v>620</v>
      </c>
      <c r="D47" s="35">
        <f t="shared" si="0"/>
        <v>4.34</v>
      </c>
      <c r="E47" s="7"/>
      <c r="F47" s="11"/>
      <c r="G47" s="11"/>
      <c r="H47" s="11"/>
      <c r="I47" s="7"/>
      <c r="J47" s="7"/>
      <c r="K47" s="7"/>
      <c r="L47" s="7"/>
      <c r="M47" s="7"/>
      <c r="N47" s="7"/>
      <c r="O47" s="16"/>
      <c r="P47" s="7"/>
    </row>
    <row r="48" spans="2:16" ht="15" x14ac:dyDescent="0.25">
      <c r="B48" s="5">
        <v>8</v>
      </c>
      <c r="C48" s="5">
        <v>620</v>
      </c>
      <c r="D48" s="35">
        <f t="shared" si="0"/>
        <v>4.96</v>
      </c>
      <c r="E48" s="7"/>
      <c r="F48" s="11"/>
      <c r="G48" s="11"/>
      <c r="H48" s="11"/>
      <c r="I48" s="7"/>
      <c r="J48" s="7"/>
      <c r="K48" s="7"/>
      <c r="L48" s="7"/>
      <c r="M48" s="7"/>
      <c r="N48" s="7"/>
      <c r="O48" s="16"/>
      <c r="P48" s="7"/>
    </row>
    <row r="49" spans="1:16" ht="15" x14ac:dyDescent="0.25">
      <c r="B49" s="5">
        <v>9</v>
      </c>
      <c r="C49" s="5">
        <v>610</v>
      </c>
      <c r="D49" s="35">
        <f t="shared" si="0"/>
        <v>5.49</v>
      </c>
      <c r="E49" s="7"/>
      <c r="F49" s="11"/>
      <c r="G49" s="11"/>
      <c r="H49" s="11"/>
      <c r="I49" s="7"/>
      <c r="J49" s="7"/>
      <c r="K49" s="7"/>
      <c r="L49" s="7"/>
      <c r="M49" s="7"/>
      <c r="N49" s="7"/>
      <c r="O49" s="16"/>
      <c r="P49" s="7"/>
    </row>
    <row r="50" spans="1:16" ht="15" x14ac:dyDescent="0.25">
      <c r="B50" s="5">
        <v>10</v>
      </c>
      <c r="C50" s="5">
        <v>610</v>
      </c>
      <c r="D50" s="35">
        <f t="shared" si="0"/>
        <v>6.1</v>
      </c>
      <c r="E50" s="7"/>
      <c r="F50" s="11"/>
      <c r="G50" s="11"/>
      <c r="H50" s="11"/>
      <c r="I50" s="7"/>
      <c r="J50" s="7"/>
      <c r="K50" s="7"/>
      <c r="L50" s="7"/>
      <c r="M50" s="7"/>
      <c r="N50" s="7"/>
      <c r="O50" s="16"/>
      <c r="P50" s="7"/>
    </row>
    <row r="51" spans="1:16" ht="15" x14ac:dyDescent="0.25">
      <c r="B51" s="5">
        <v>11</v>
      </c>
      <c r="C51" s="5">
        <v>610</v>
      </c>
      <c r="D51" s="35">
        <f t="shared" si="0"/>
        <v>6.71</v>
      </c>
      <c r="E51" s="7"/>
      <c r="F51" s="11"/>
      <c r="G51" s="11"/>
      <c r="H51" s="11"/>
      <c r="I51" s="7"/>
      <c r="J51" s="7"/>
      <c r="K51" s="7"/>
      <c r="L51" s="7"/>
      <c r="M51" s="7"/>
      <c r="N51" s="7"/>
      <c r="O51" s="16"/>
      <c r="P51" s="7"/>
    </row>
    <row r="52" spans="1:16" ht="15" x14ac:dyDescent="0.25">
      <c r="B52" s="5">
        <v>12</v>
      </c>
      <c r="C52" s="5">
        <v>610</v>
      </c>
      <c r="D52" s="35">
        <f t="shared" si="0"/>
        <v>7.32</v>
      </c>
      <c r="E52" s="7"/>
      <c r="F52" s="11"/>
      <c r="G52" s="11"/>
      <c r="H52" s="11"/>
      <c r="I52" s="7"/>
      <c r="J52" s="7"/>
      <c r="K52" s="7"/>
      <c r="L52" s="7"/>
      <c r="M52" s="7"/>
      <c r="N52" s="7"/>
      <c r="O52" s="16"/>
      <c r="P52" s="7"/>
    </row>
    <row r="53" spans="1:16" ht="15" x14ac:dyDescent="0.25">
      <c r="B53" s="5">
        <v>13</v>
      </c>
      <c r="C53" s="5">
        <v>610</v>
      </c>
      <c r="D53" s="35">
        <f t="shared" si="0"/>
        <v>7.93</v>
      </c>
      <c r="E53" s="7"/>
      <c r="F53" s="11"/>
      <c r="G53" s="11"/>
      <c r="H53" s="11"/>
      <c r="I53" s="7"/>
      <c r="J53" s="7"/>
      <c r="K53" s="7"/>
      <c r="L53" s="7"/>
      <c r="M53" s="7"/>
      <c r="N53" s="7"/>
      <c r="O53" s="16"/>
      <c r="P53" s="7"/>
    </row>
    <row r="54" spans="1:16" ht="15" x14ac:dyDescent="0.25">
      <c r="B54" s="5">
        <v>14</v>
      </c>
      <c r="C54" s="5">
        <v>600</v>
      </c>
      <c r="D54" s="35">
        <f t="shared" si="0"/>
        <v>8.4</v>
      </c>
      <c r="E54" s="7"/>
      <c r="F54" s="11"/>
      <c r="G54" s="11"/>
      <c r="H54" s="11"/>
      <c r="I54" s="7"/>
      <c r="J54" s="7"/>
      <c r="K54" s="7"/>
      <c r="L54" s="7"/>
      <c r="M54" s="7"/>
      <c r="N54" s="7"/>
      <c r="O54" s="16"/>
      <c r="P54" s="7"/>
    </row>
    <row r="55" spans="1:16" ht="15" x14ac:dyDescent="0.25">
      <c r="B55" s="5">
        <v>15</v>
      </c>
      <c r="C55" s="5">
        <v>600</v>
      </c>
      <c r="D55" s="35">
        <f t="shared" si="0"/>
        <v>9</v>
      </c>
      <c r="E55" s="7"/>
      <c r="F55" s="11"/>
      <c r="G55" s="11"/>
      <c r="H55" s="11"/>
      <c r="I55" s="7"/>
      <c r="J55" s="7"/>
      <c r="K55" s="7"/>
      <c r="L55" s="7"/>
      <c r="M55" s="7"/>
      <c r="N55" s="7"/>
      <c r="O55" s="16"/>
      <c r="P55" s="7"/>
    </row>
    <row r="56" spans="1:16" ht="15" x14ac:dyDescent="0.25">
      <c r="B56" s="5">
        <v>16</v>
      </c>
      <c r="C56" s="5">
        <v>590</v>
      </c>
      <c r="D56" s="35">
        <f t="shared" si="0"/>
        <v>9.44</v>
      </c>
      <c r="E56" s="7"/>
      <c r="F56" s="11"/>
      <c r="G56" s="11"/>
      <c r="H56" s="11"/>
      <c r="I56" s="7"/>
      <c r="J56" s="7"/>
      <c r="K56" s="7"/>
      <c r="L56" s="7"/>
      <c r="M56" s="7"/>
      <c r="N56" s="7"/>
      <c r="O56" s="16"/>
      <c r="P56" s="7"/>
    </row>
    <row r="57" spans="1:16" ht="15" x14ac:dyDescent="0.25">
      <c r="B57" s="5">
        <v>17</v>
      </c>
      <c r="C57" s="5">
        <v>570</v>
      </c>
      <c r="D57" s="35">
        <f t="shared" si="0"/>
        <v>9.69</v>
      </c>
      <c r="E57" s="7"/>
      <c r="F57" s="11"/>
      <c r="G57" s="11"/>
      <c r="H57" s="11"/>
      <c r="I57" s="7"/>
      <c r="J57" s="7"/>
      <c r="K57" s="7"/>
      <c r="L57" s="7"/>
      <c r="M57" s="7"/>
      <c r="N57" s="7"/>
      <c r="O57" s="16"/>
      <c r="P57" s="7"/>
    </row>
    <row r="58" spans="1:16" ht="15" x14ac:dyDescent="0.25">
      <c r="B58" s="5">
        <v>18</v>
      </c>
      <c r="C58" s="5">
        <v>550</v>
      </c>
      <c r="D58" s="35">
        <f t="shared" si="0"/>
        <v>9.9</v>
      </c>
      <c r="E58" s="7"/>
      <c r="F58" s="11"/>
      <c r="G58" s="11"/>
      <c r="H58" s="11"/>
      <c r="I58" s="7"/>
      <c r="J58" s="7"/>
      <c r="K58" s="7"/>
      <c r="L58" s="7"/>
      <c r="M58" s="7"/>
      <c r="N58" s="7"/>
      <c r="O58" s="16"/>
      <c r="P58" s="7"/>
    </row>
    <row r="59" spans="1:16" ht="15" x14ac:dyDescent="0.25">
      <c r="B59" s="5">
        <v>19</v>
      </c>
      <c r="C59" s="5">
        <v>510</v>
      </c>
      <c r="D59" s="35">
        <f t="shared" si="0"/>
        <v>9.69</v>
      </c>
      <c r="E59" s="7"/>
      <c r="F59" s="11"/>
      <c r="G59" s="11"/>
      <c r="H59" s="11"/>
      <c r="I59" s="7"/>
      <c r="J59" s="7"/>
      <c r="K59" s="7"/>
      <c r="L59" s="7"/>
      <c r="M59" s="7"/>
      <c r="N59" s="7"/>
      <c r="O59" s="16"/>
      <c r="P59" s="7"/>
    </row>
    <row r="60" spans="1:16" ht="15" x14ac:dyDescent="0.25">
      <c r="B60" s="5">
        <v>20</v>
      </c>
      <c r="C60" s="5">
        <v>400</v>
      </c>
      <c r="D60" s="35">
        <f t="shared" si="0"/>
        <v>8</v>
      </c>
      <c r="E60" s="7"/>
      <c r="F60" s="11"/>
      <c r="G60" s="11"/>
      <c r="H60" s="11"/>
      <c r="I60" s="7"/>
      <c r="J60" s="7"/>
      <c r="K60" s="7"/>
      <c r="L60" s="7"/>
      <c r="M60" s="7"/>
      <c r="N60" s="7"/>
      <c r="O60" s="16"/>
      <c r="P60" s="7"/>
    </row>
    <row r="61" spans="1:16" ht="15" x14ac:dyDescent="0.25">
      <c r="B61" s="5">
        <v>21</v>
      </c>
      <c r="C61" s="5">
        <v>250</v>
      </c>
      <c r="D61" s="35">
        <f t="shared" si="0"/>
        <v>5.25</v>
      </c>
      <c r="E61" s="7"/>
      <c r="F61" s="11"/>
      <c r="G61" s="11"/>
      <c r="H61" s="11"/>
      <c r="I61" s="7"/>
      <c r="J61" s="7"/>
      <c r="K61" s="7"/>
      <c r="L61" s="7"/>
      <c r="M61" s="7"/>
      <c r="N61" s="7"/>
      <c r="O61" s="16"/>
      <c r="P61" s="7"/>
    </row>
    <row r="62" spans="1:16" ht="15" x14ac:dyDescent="0.25">
      <c r="B62" s="5">
        <v>22</v>
      </c>
      <c r="C62" s="5">
        <v>0</v>
      </c>
      <c r="D62" s="35">
        <f t="shared" si="0"/>
        <v>0</v>
      </c>
      <c r="E62" s="7"/>
      <c r="F62" s="11"/>
      <c r="G62" s="11"/>
      <c r="H62" s="11"/>
      <c r="I62" s="7"/>
      <c r="J62" s="7"/>
      <c r="K62" s="7"/>
      <c r="L62" s="7"/>
      <c r="M62" s="7"/>
      <c r="N62" s="7"/>
      <c r="O62" s="16"/>
      <c r="P62" s="7"/>
    </row>
    <row r="63" spans="1:16" ht="15" x14ac:dyDescent="0.2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6"/>
      <c r="P63" s="7"/>
    </row>
    <row r="64" spans="1:16" ht="15" x14ac:dyDescent="0.25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6"/>
      <c r="P64" s="7"/>
    </row>
    <row r="65" spans="1:23" ht="15" x14ac:dyDescent="0.25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6"/>
      <c r="P65" s="7"/>
    </row>
    <row r="66" spans="1:23" ht="15" x14ac:dyDescent="0.25">
      <c r="A66" s="4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  <c r="N66" s="37"/>
      <c r="O66" s="16"/>
      <c r="P66" s="7"/>
    </row>
    <row r="67" spans="1:23" ht="15" x14ac:dyDescent="0.2">
      <c r="A67" s="3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12"/>
      <c r="N67" s="12"/>
      <c r="O67" s="7"/>
      <c r="P67" s="7"/>
    </row>
    <row r="68" spans="1:23" ht="15" x14ac:dyDescent="0.2">
      <c r="A68" s="3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12"/>
      <c r="N68" s="12"/>
      <c r="O68" s="7"/>
      <c r="P68" s="7"/>
      <c r="U68" s="10"/>
      <c r="V68" s="10"/>
      <c r="W68" s="10"/>
    </row>
    <row r="69" spans="1:23" x14ac:dyDescent="0.2">
      <c r="A69" s="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U69" s="10"/>
      <c r="V69" s="10"/>
      <c r="W69" s="10"/>
    </row>
    <row r="70" spans="1:23" ht="15" x14ac:dyDescent="0.2">
      <c r="A70" s="3"/>
      <c r="B70" s="9"/>
      <c r="C70" s="9"/>
      <c r="D70" s="9"/>
      <c r="F70" s="2"/>
      <c r="G70" s="2"/>
      <c r="H70" s="2"/>
      <c r="U70" s="10"/>
      <c r="V70" s="9"/>
      <c r="W70" s="10"/>
    </row>
    <row r="71" spans="1:23" ht="15" x14ac:dyDescent="0.2">
      <c r="A71" s="3"/>
      <c r="B71" s="9"/>
      <c r="C71" s="9"/>
      <c r="D71" s="9"/>
      <c r="F71" s="2"/>
      <c r="G71" s="2"/>
      <c r="H71" s="2"/>
      <c r="U71" s="10"/>
      <c r="V71" s="9"/>
      <c r="W71" s="10"/>
    </row>
    <row r="72" spans="1:23" ht="15" x14ac:dyDescent="0.2">
      <c r="A72" s="3"/>
      <c r="B72" s="9"/>
      <c r="C72" s="9"/>
      <c r="D72" s="9"/>
      <c r="F72" s="2"/>
      <c r="G72" s="2"/>
      <c r="H72" s="2"/>
      <c r="U72" s="10"/>
      <c r="V72" s="9"/>
      <c r="W72" s="10"/>
    </row>
    <row r="73" spans="1:23" ht="15" x14ac:dyDescent="0.2">
      <c r="A73" s="3"/>
      <c r="B73" s="9"/>
      <c r="C73" s="9"/>
      <c r="D73" s="9"/>
      <c r="F73" s="2"/>
      <c r="G73" s="2"/>
      <c r="H73" s="2"/>
      <c r="U73" s="10"/>
      <c r="V73" s="9"/>
      <c r="W73" s="10"/>
    </row>
    <row r="74" spans="1:23" ht="15" x14ac:dyDescent="0.2">
      <c r="A74" s="3"/>
      <c r="B74" s="9"/>
      <c r="C74" s="9"/>
      <c r="D74" s="9"/>
      <c r="F74" s="2"/>
      <c r="G74" s="2"/>
      <c r="H74" s="2"/>
      <c r="U74" s="10"/>
      <c r="V74" s="9"/>
      <c r="W74" s="10"/>
    </row>
    <row r="75" spans="1:23" ht="15" x14ac:dyDescent="0.2">
      <c r="A75" s="3"/>
      <c r="B75" s="9"/>
      <c r="C75" s="9"/>
      <c r="D75" s="9"/>
      <c r="F75" s="2"/>
      <c r="G75" s="2"/>
      <c r="H75" s="2"/>
      <c r="U75" s="10"/>
      <c r="V75" s="9"/>
      <c r="W75" s="10"/>
    </row>
    <row r="76" spans="1:23" ht="15" x14ac:dyDescent="0.2">
      <c r="A76" s="3"/>
      <c r="B76" s="9"/>
      <c r="C76" s="9"/>
      <c r="D76" s="9"/>
      <c r="F76" s="2"/>
      <c r="G76" s="2"/>
      <c r="H76" s="2"/>
      <c r="U76" s="10"/>
      <c r="V76" s="9"/>
      <c r="W76" s="10"/>
    </row>
    <row r="77" spans="1:23" ht="15" x14ac:dyDescent="0.2">
      <c r="A77" s="3"/>
      <c r="B77" s="9"/>
      <c r="C77" s="9"/>
      <c r="D77" s="9"/>
      <c r="F77" s="2"/>
      <c r="G77" s="2"/>
      <c r="H77" s="2"/>
      <c r="U77" s="10"/>
      <c r="V77" s="9"/>
      <c r="W77" s="10"/>
    </row>
    <row r="78" spans="1:23" ht="15" x14ac:dyDescent="0.2">
      <c r="A78" s="3"/>
      <c r="B78" s="9"/>
      <c r="C78" s="9"/>
      <c r="D78" s="9"/>
      <c r="F78" s="2"/>
      <c r="G78" s="2"/>
      <c r="H78" s="2"/>
      <c r="U78" s="10"/>
      <c r="V78" s="9"/>
      <c r="W78" s="10"/>
    </row>
    <row r="79" spans="1:23" ht="15" x14ac:dyDescent="0.2">
      <c r="A79" s="3"/>
      <c r="B79" s="9"/>
      <c r="C79" s="9"/>
      <c r="D79" s="9"/>
      <c r="F79" s="2"/>
      <c r="G79" s="2"/>
      <c r="H79" s="2"/>
      <c r="U79" s="10"/>
      <c r="V79" s="9"/>
      <c r="W79" s="10"/>
    </row>
    <row r="80" spans="1:23" ht="15" x14ac:dyDescent="0.2">
      <c r="B80" s="9"/>
      <c r="C80" s="9"/>
      <c r="D80" s="9"/>
      <c r="F80" s="2"/>
      <c r="G80" s="2"/>
      <c r="H80" s="2"/>
      <c r="U80" s="10"/>
      <c r="V80" s="9"/>
      <c r="W80" s="10"/>
    </row>
    <row r="81" spans="2:23" ht="15" x14ac:dyDescent="0.2">
      <c r="B81" s="9"/>
      <c r="C81" s="9"/>
      <c r="D81" s="9"/>
      <c r="F81" s="2"/>
      <c r="G81" s="2"/>
      <c r="H81" s="2"/>
      <c r="U81" s="10"/>
      <c r="V81" s="9"/>
      <c r="W81" s="10"/>
    </row>
    <row r="82" spans="2:23" ht="15" x14ac:dyDescent="0.2">
      <c r="B82" s="9"/>
      <c r="C82" s="9"/>
      <c r="D82" s="9"/>
      <c r="F82" s="2"/>
      <c r="G82" s="2"/>
      <c r="H82" s="2"/>
      <c r="U82" s="10"/>
      <c r="V82" s="9"/>
      <c r="W82" s="10"/>
    </row>
    <row r="83" spans="2:23" ht="15" x14ac:dyDescent="0.2">
      <c r="B83" s="9"/>
      <c r="C83" s="9"/>
      <c r="D83" s="9"/>
      <c r="F83" s="2"/>
      <c r="G83" s="2"/>
      <c r="H83" s="2"/>
      <c r="U83" s="10"/>
      <c r="V83" s="9"/>
      <c r="W83" s="10"/>
    </row>
    <row r="84" spans="2:23" ht="15" x14ac:dyDescent="0.2">
      <c r="B84" s="9"/>
      <c r="C84" s="9"/>
      <c r="D84" s="9"/>
      <c r="F84" s="2"/>
      <c r="G84" s="2"/>
      <c r="H84" s="2"/>
      <c r="U84" s="10"/>
      <c r="V84" s="9"/>
      <c r="W84" s="10"/>
    </row>
    <row r="85" spans="2:23" ht="15" x14ac:dyDescent="0.2">
      <c r="B85" s="9"/>
      <c r="C85" s="9"/>
      <c r="D85" s="9"/>
      <c r="F85" s="2"/>
      <c r="G85" s="2"/>
      <c r="H85" s="2"/>
      <c r="U85" s="10"/>
      <c r="V85" s="9"/>
      <c r="W85" s="10"/>
    </row>
    <row r="86" spans="2:23" ht="15" x14ac:dyDescent="0.2">
      <c r="B86" s="9"/>
      <c r="C86" s="9"/>
      <c r="D86" s="9"/>
      <c r="F86" s="2"/>
      <c r="G86" s="2"/>
      <c r="H86" s="2"/>
      <c r="U86" s="10"/>
      <c r="V86" s="9"/>
      <c r="W86" s="10"/>
    </row>
    <row r="87" spans="2:23" ht="15" x14ac:dyDescent="0.2">
      <c r="B87" s="9"/>
      <c r="C87" s="9"/>
      <c r="D87" s="9"/>
      <c r="F87" s="2"/>
      <c r="G87" s="2"/>
      <c r="H87" s="2"/>
      <c r="U87" s="10"/>
      <c r="V87" s="9"/>
      <c r="W87" s="10"/>
    </row>
    <row r="88" spans="2:23" ht="15" x14ac:dyDescent="0.2">
      <c r="B88" s="9"/>
      <c r="C88" s="9"/>
      <c r="D88" s="9"/>
      <c r="F88" s="2"/>
      <c r="G88" s="2"/>
      <c r="H88" s="2"/>
      <c r="U88" s="10"/>
      <c r="V88" s="10"/>
      <c r="W88" s="10"/>
    </row>
    <row r="89" spans="2:23" ht="15" x14ac:dyDescent="0.2">
      <c r="B89" s="9"/>
      <c r="C89" s="9"/>
      <c r="D89" s="9"/>
      <c r="F89" s="2"/>
      <c r="G89" s="2"/>
      <c r="H89" s="2"/>
      <c r="U89" s="10"/>
      <c r="V89" s="10"/>
      <c r="W89" s="10"/>
    </row>
    <row r="90" spans="2:23" ht="15" x14ac:dyDescent="0.2">
      <c r="B90" s="9"/>
      <c r="C90" s="9"/>
      <c r="D90" s="9"/>
      <c r="F90" s="2"/>
      <c r="G90" s="2"/>
      <c r="H90" s="2"/>
    </row>
    <row r="91" spans="2:23" ht="15" x14ac:dyDescent="0.2">
      <c r="B91" s="9"/>
      <c r="C91" s="9"/>
      <c r="D91" s="9"/>
      <c r="F91" s="2"/>
      <c r="G91" s="2"/>
      <c r="H91" s="2"/>
    </row>
    <row r="92" spans="2:23" ht="15" x14ac:dyDescent="0.2">
      <c r="B92" s="9"/>
      <c r="C92" s="9"/>
      <c r="D92" s="9"/>
      <c r="F92" s="2"/>
      <c r="G92" s="2"/>
      <c r="H92" s="2"/>
    </row>
    <row r="93" spans="2:23" ht="15" x14ac:dyDescent="0.2">
      <c r="B93" s="9"/>
      <c r="C93" s="9"/>
      <c r="D93" s="9"/>
      <c r="F93" s="2"/>
      <c r="G93" s="2"/>
      <c r="H93" s="2"/>
    </row>
    <row r="94" spans="2:23" x14ac:dyDescent="0.2">
      <c r="B94" s="10"/>
      <c r="C94" s="10"/>
      <c r="D94" s="10"/>
    </row>
    <row r="95" spans="2:23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</sheetData>
  <sheetProtection password="B62D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L470554</dc:creator>
  <cp:lastModifiedBy>Ingo</cp:lastModifiedBy>
  <dcterms:created xsi:type="dcterms:W3CDTF">2012-06-04T12:10:54Z</dcterms:created>
  <dcterms:modified xsi:type="dcterms:W3CDTF">2020-10-22T11:03:40Z</dcterms:modified>
</cp:coreProperties>
</file>